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CIP 250467 Southwest 44th46th Avenue 4-Lane Extension\Published\"/>
    </mc:Choice>
  </mc:AlternateContent>
  <xr:revisionPtr revIDLastSave="0" documentId="13_ncr:1_{B2458ACD-B04A-4692-A770-FA89BE0B95DA}" xr6:coauthVersionLast="47" xr6:coauthVersionMax="47" xr10:uidLastSave="{00000000-0000-0000-0000-000000000000}"/>
  <bookViews>
    <workbookView xWindow="-120" yWindow="-120" windowWidth="29040" windowHeight="15720" xr2:uid="{DB3F56D1-CDD3-4E14-98BB-177F019D8278}"/>
  </bookViews>
  <sheets>
    <sheet name="Sheet1" sheetId="1" r:id="rId1"/>
  </sheets>
  <definedNames>
    <definedName name="_xlnm.Print_Area" localSheetId="0">Sheet1!$A$1:$F$80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43" i="1"/>
  <c r="F44" i="1"/>
  <c r="F45" i="1"/>
  <c r="F46" i="1"/>
  <c r="F47" i="1"/>
  <c r="F4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2" i="1" l="1"/>
  <c r="F42" i="1"/>
  <c r="F8" i="1"/>
  <c r="F39" i="1" l="1"/>
  <c r="E76" i="1" s="1"/>
  <c r="E78" i="1"/>
  <c r="F49" i="1"/>
  <c r="E77" i="1" s="1"/>
  <c r="E79" i="1" l="1"/>
</calcChain>
</file>

<file path=xl/sharedStrings.xml><?xml version="1.0" encoding="utf-8"?>
<sst xmlns="http://schemas.openxmlformats.org/spreadsheetml/2006/main" count="202" uniqueCount="146">
  <si>
    <t>ITEM NUMBER</t>
  </si>
  <si>
    <t>G-01</t>
  </si>
  <si>
    <t>G-02</t>
  </si>
  <si>
    <t>G-03</t>
  </si>
  <si>
    <t>G-05</t>
  </si>
  <si>
    <t>G-06</t>
  </si>
  <si>
    <t>FDOT 104-18</t>
  </si>
  <si>
    <t>G-09-01</t>
  </si>
  <si>
    <t>G-09-02</t>
  </si>
  <si>
    <t>G-11</t>
  </si>
  <si>
    <t>G-15</t>
  </si>
  <si>
    <t>G-17</t>
  </si>
  <si>
    <t>G-18</t>
  </si>
  <si>
    <t>G-19</t>
  </si>
  <si>
    <t>G-21</t>
  </si>
  <si>
    <t>G-24</t>
  </si>
  <si>
    <t>G-27</t>
  </si>
  <si>
    <t>G-28</t>
  </si>
  <si>
    <t>G-32-12.1</t>
  </si>
  <si>
    <t>G-32-12.2</t>
  </si>
  <si>
    <t>G-52</t>
  </si>
  <si>
    <t>G-53</t>
  </si>
  <si>
    <t>G-56-E</t>
  </si>
  <si>
    <t>G-60-C</t>
  </si>
  <si>
    <t>G-60-G</t>
  </si>
  <si>
    <t>G-67-4</t>
  </si>
  <si>
    <t>G-67-6</t>
  </si>
  <si>
    <t>G-80</t>
  </si>
  <si>
    <t>G-100</t>
  </si>
  <si>
    <t>FDOT 400-011</t>
  </si>
  <si>
    <t>FDOT 520-2-4</t>
  </si>
  <si>
    <t>DESCRIPTION</t>
  </si>
  <si>
    <t>UNITS</t>
  </si>
  <si>
    <t>UNIT COST</t>
  </si>
  <si>
    <t>Mobilization</t>
  </si>
  <si>
    <t>LS</t>
  </si>
  <si>
    <t>Maintenance and Guarantee Bond</t>
  </si>
  <si>
    <t>Project Construction Signs</t>
  </si>
  <si>
    <t>EA</t>
  </si>
  <si>
    <t>Maintenance of Traffic</t>
  </si>
  <si>
    <t>Silt Fence and Sediment Control (back of sidewalk)</t>
  </si>
  <si>
    <t>LF</t>
  </si>
  <si>
    <t>Silt Fence and Sediment Control (Inlet Protection)</t>
  </si>
  <si>
    <t>Clearing and Grubbing - Light     (at sod median)</t>
  </si>
  <si>
    <t>SY</t>
  </si>
  <si>
    <t>Excavation, General  (3' wide curb/gutter trench)</t>
  </si>
  <si>
    <t>CY</t>
  </si>
  <si>
    <t>Remove and Replace Unsuitable Material</t>
  </si>
  <si>
    <t>Limerock - 10" Base   (new pvmt)</t>
  </si>
  <si>
    <t>Removal of Existing Concrete Sidewalks and Driveways</t>
  </si>
  <si>
    <t>Removal of Existing Asphalt Pavement (Driveways)</t>
  </si>
  <si>
    <t>Asphalt Milling Pavement at 2" Depth</t>
  </si>
  <si>
    <t>Compacted Roadway Subbase</t>
  </si>
  <si>
    <t>SP-12.5 Asphalt Superpave  (2" structural course) 14,275 SY</t>
  </si>
  <si>
    <t>TN</t>
  </si>
  <si>
    <t>Construction Survey</t>
  </si>
  <si>
    <t>As Bulit Survey</t>
  </si>
  <si>
    <t>Concrete Curb and Gutter, Type E</t>
  </si>
  <si>
    <t>Concrete Curb Ramp with Detectable Warning Surface (CR-C)</t>
  </si>
  <si>
    <t>Concrete Curb Ramp with Detectable Warning Surface (CR-G)</t>
  </si>
  <si>
    <t>Concrete (Sidewalk, 4" Thick, Fiber Reinforced)</t>
  </si>
  <si>
    <t>Concrete (Sidewalk and Driveways, 6” Thick)</t>
  </si>
  <si>
    <t>Sod, Bahia (12" Edge at inside Median Curb)</t>
  </si>
  <si>
    <t>Concrete Traffic Separator - Type IV, 6' Wide</t>
  </si>
  <si>
    <t>Gravity Wall (retaining behind sidewalk)</t>
  </si>
  <si>
    <t>Concrete Curb, Type D (retaining behind sidewalk)</t>
  </si>
  <si>
    <t>SUMMARY OF GENERAL ROADWAY</t>
  </si>
  <si>
    <t>GENERAL ROADWAY CONSTRUCTION SUB-TOTAL:</t>
  </si>
  <si>
    <t>SUMMARY OF STORM WATER</t>
  </si>
  <si>
    <t>G-45-02</t>
  </si>
  <si>
    <t>Replace MH Cover  w Type 5 Curb Inlet  (STA 113+62)</t>
  </si>
  <si>
    <t>Replace Ditch Inlet w Type 6 Curb Inlet  (STA 114+83)</t>
  </si>
  <si>
    <t>Replace Ditch Inlet w Type 5 Curb Inlet  (STA 118+93)</t>
  </si>
  <si>
    <t>Replace Ditch Inlet w Type 5 Curb Inlet  (STA 123+52)</t>
  </si>
  <si>
    <t>Replace Ditch Inlet w Type 5 Curb Inlet  (STA 135+16)</t>
  </si>
  <si>
    <t>Replace Ditch Inlet w Type 5 Curb Inlet  (STA 139+20)</t>
  </si>
  <si>
    <t>Replace Ditch Inlet w Type 5 Curb Inlet  (STA 140+55)</t>
  </si>
  <si>
    <t>STORM WATER MITIGATION SUB-TOTAL:</t>
  </si>
  <si>
    <t>SUMMARY OF TRAFFIC CONTROL</t>
  </si>
  <si>
    <t>G-34-01</t>
  </si>
  <si>
    <t>G-89-11</t>
  </si>
  <si>
    <t>G-90-02</t>
  </si>
  <si>
    <t>G-91</t>
  </si>
  <si>
    <t>G-93-121</t>
  </si>
  <si>
    <t>G-93-123</t>
  </si>
  <si>
    <t>G-93-125</t>
  </si>
  <si>
    <t>G-93-131</t>
  </si>
  <si>
    <t>G-93-141</t>
  </si>
  <si>
    <t>G-93-221</t>
  </si>
  <si>
    <t>G-94-1-121</t>
  </si>
  <si>
    <t>G-94-1-123</t>
  </si>
  <si>
    <t>G-94-1-125</t>
  </si>
  <si>
    <t>G-94-1-131</t>
  </si>
  <si>
    <t>G-94-1-141</t>
  </si>
  <si>
    <t>G-94-1-221</t>
  </si>
  <si>
    <t>G-94-4-125</t>
  </si>
  <si>
    <t>G-94-1-231</t>
  </si>
  <si>
    <t>G-95-17</t>
  </si>
  <si>
    <t>G-96-17</t>
  </si>
  <si>
    <t>G-105</t>
  </si>
  <si>
    <t>Object Marker, Type 1      (bike lane)</t>
  </si>
  <si>
    <t>Single Post Sign, F&amp;I, Less than 12 ft</t>
  </si>
  <si>
    <t>AS</t>
  </si>
  <si>
    <t>Single Post Sign, Remove</t>
  </si>
  <si>
    <t>Raised Retro-Reflective Pavement Marker w Adhesive</t>
  </si>
  <si>
    <t>Temporary Traffic Stripes and Markings, Standard, White, Solid, 6” Stripe</t>
  </si>
  <si>
    <t>Temporary Traffic Stripes and Markings, Standard, White, Solid, 12” Stripe</t>
  </si>
  <si>
    <t>Temporary Traffic Stripes and Markings, Standard, White, Solid, 24” Stripe</t>
  </si>
  <si>
    <t>Temporary Solid 6" Skip Stripe 10' x 30' White (Gross)</t>
  </si>
  <si>
    <t>GLF</t>
  </si>
  <si>
    <t>Temporary Traffic Stripes and Markings 6" Double Skip 2' x 4', White (Gross)</t>
  </si>
  <si>
    <t>Temporary Traffic Stripes and Markings, Standard, Yellow, Solid, 6” Stripe</t>
  </si>
  <si>
    <t>Thermoplastic Traffic Stripes and Markings, Standard, White, Solid, 6” Stripe</t>
  </si>
  <si>
    <t>Thermoplastic Traffic Stripes and Markings, Standard, White, Solid, 12” Stripe</t>
  </si>
  <si>
    <t>Thermoplastic Traffic Stripes and Markings, Standard, White, Solid, 24” Stripe</t>
  </si>
  <si>
    <t>ThermoPlastic Traffic Stripes and Markings 6" Skip Stripe 10' x 30', White (Gross)</t>
  </si>
  <si>
    <t>Thermoplastic Traffic Stripes and Markings 6" Double Skip 2' x 4', White (Gross)</t>
  </si>
  <si>
    <t>Thermoplastic Traffic Stripes and Markings, Standard, Yellow, Solid, 6” Stripe</t>
  </si>
  <si>
    <t>ThermoPlastic Traffic Stripes and Markings, White, Solid, Preformed 24” Stripe</t>
  </si>
  <si>
    <t>ThermoPlastic Traffic Stripes and Markings 6" Skip Stripe 6' x 10', Yellow (Gross)</t>
  </si>
  <si>
    <t>Thermoplastic Pavement Arrow</t>
  </si>
  <si>
    <t>Temporary Pavement Arrow</t>
  </si>
  <si>
    <t>Remove Stripe/Pavement/Message (Grind)</t>
  </si>
  <si>
    <t>SF</t>
  </si>
  <si>
    <t>SIGNING &amp; PAVEMENT MARKING SUB-TOTAL:</t>
  </si>
  <si>
    <t>SUMMARY</t>
  </si>
  <si>
    <t>GENERAL CONSTRUCTION &amp; ROADWAY</t>
  </si>
  <si>
    <t>STORM WATER MITIGATION</t>
  </si>
  <si>
    <t>SIGNING &amp; PAVEMENT MARKING</t>
  </si>
  <si>
    <t xml:space="preserve">Finish Grading     </t>
  </si>
  <si>
    <t xml:space="preserve">Clearing and Grubbing - Heavy     </t>
  </si>
  <si>
    <t xml:space="preserve">Stablized Subgrade     </t>
  </si>
  <si>
    <t>G-56-f</t>
  </si>
  <si>
    <t>Concrete Curb and Gutter, Type F</t>
  </si>
  <si>
    <t xml:space="preserve">TOTAL  BID AMOUNT:   </t>
  </si>
  <si>
    <t>EST. QTY</t>
  </si>
  <si>
    <t>EXTENDED COST</t>
  </si>
  <si>
    <t>Bidder name</t>
  </si>
  <si>
    <t>Bidder Location</t>
  </si>
  <si>
    <t>ENTER COMPANY NAME HERE</t>
  </si>
  <si>
    <t>ENTER OFFICE LOCATION HERE</t>
  </si>
  <si>
    <r>
      <t xml:space="preserve">* Enter </t>
    </r>
    <r>
      <rPr>
        <b/>
        <u/>
        <sz val="12"/>
        <color indexed="8"/>
        <rFont val="Malgun Gothic"/>
        <family val="2"/>
      </rPr>
      <t xml:space="preserve">TOTAL BID </t>
    </r>
    <r>
      <rPr>
        <b/>
        <sz val="12"/>
        <color indexed="8"/>
        <rFont val="Malgun Gothic"/>
        <family val="2"/>
      </rPr>
      <t xml:space="preserve">AMOUNT into Total Bid Amount Section on your electronic bid response. </t>
    </r>
  </si>
  <si>
    <t xml:space="preserve">ITB# CIP/250467 Southwest 44th/46th Avenue 4-Lane Extension </t>
  </si>
  <si>
    <t xml:space="preserve">CONTRACT# CIP/250467 </t>
  </si>
  <si>
    <r>
      <rPr>
        <sz val="11"/>
        <color rgb="FFFF0000"/>
        <rFont val="Calibri"/>
        <family val="2"/>
        <scheme val="minor"/>
      </rPr>
      <t xml:space="preserve">FC-9.5 </t>
    </r>
    <r>
      <rPr>
        <sz val="11"/>
        <color theme="1"/>
        <rFont val="Calibri"/>
        <family val="2"/>
        <scheme val="minor"/>
      </rPr>
      <t xml:space="preserve">Asphalt </t>
    </r>
    <r>
      <rPr>
        <strike/>
        <sz val="11"/>
        <color rgb="FFFF0000"/>
        <rFont val="Calibri"/>
        <family val="2"/>
        <scheme val="minor"/>
      </rPr>
      <t>Superpave</t>
    </r>
    <r>
      <rPr>
        <sz val="11"/>
        <color theme="1"/>
        <rFont val="Calibri"/>
        <family val="2"/>
        <scheme val="minor"/>
      </rPr>
      <t xml:space="preserve">  (2" friction course)   14,275 SY + 28,848 SY</t>
    </r>
  </si>
  <si>
    <t>REV 3.25.2025 Exhibit B -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</si>
</sst>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0"/>
      <name val="Malgun Gothic"/>
      <family val="2"/>
    </font>
    <font>
      <sz val="10.5"/>
      <color theme="1"/>
      <name val="Malgun Gothic"/>
      <family val="2"/>
    </font>
    <font>
      <b/>
      <sz val="14"/>
      <name val="Malgun Gothic"/>
      <family val="2"/>
    </font>
    <font>
      <b/>
      <sz val="14"/>
      <color rgb="FF0A9050"/>
      <name val="Malgun Gothic"/>
      <family val="2"/>
    </font>
    <font>
      <b/>
      <sz val="11"/>
      <color rgb="FF0A9050"/>
      <name val="Malgun Gothic"/>
      <family val="2"/>
    </font>
    <font>
      <b/>
      <sz val="12"/>
      <color theme="1"/>
      <name val="Malgun Gothic"/>
      <family val="2"/>
    </font>
    <font>
      <sz val="12"/>
      <name val="Malgun Gothic"/>
      <family val="2"/>
    </font>
    <font>
      <b/>
      <sz val="12"/>
      <color indexed="8"/>
      <name val="Malgun Gothic"/>
      <family val="2"/>
    </font>
    <font>
      <b/>
      <u/>
      <sz val="12"/>
      <color indexed="8"/>
      <name val="Malgun Gothic"/>
      <family val="2"/>
    </font>
    <font>
      <sz val="16"/>
      <color theme="0"/>
      <name val="Malgun Gothic"/>
      <family val="2"/>
    </font>
    <font>
      <sz val="16"/>
      <name val="Malgun Gothic"/>
      <family val="2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C00000"/>
      <name val="Malgun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medium">
        <color theme="9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theme="9" tint="-0.249977111117893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6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3" fontId="0" fillId="0" borderId="0" xfId="0" applyNumberFormat="1" applyAlignment="1">
      <alignment horizontal="center"/>
    </xf>
    <xf numFmtId="44" fontId="0" fillId="4" borderId="2" xfId="0" applyNumberFormat="1" applyFill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44" fontId="6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44" fontId="0" fillId="0" borderId="2" xfId="0" applyNumberFormat="1" applyBorder="1"/>
    <xf numFmtId="0" fontId="3" fillId="4" borderId="2" xfId="0" applyFont="1" applyFill="1" applyBorder="1" applyAlignment="1">
      <alignment horizontal="center" vertical="center" wrapText="1"/>
    </xf>
    <xf numFmtId="44" fontId="4" fillId="4" borderId="2" xfId="0" applyNumberFormat="1" applyFont="1" applyFill="1" applyBorder="1"/>
    <xf numFmtId="44" fontId="4" fillId="2" borderId="2" xfId="0" applyNumberFormat="1" applyFont="1" applyFill="1" applyBorder="1"/>
    <xf numFmtId="44" fontId="4" fillId="2" borderId="3" xfId="0" applyNumberFormat="1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44" fontId="0" fillId="0" borderId="4" xfId="0" applyNumberFormat="1" applyBorder="1"/>
    <xf numFmtId="44" fontId="2" fillId="2" borderId="3" xfId="0" applyNumberFormat="1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44" fontId="0" fillId="0" borderId="9" xfId="0" applyNumberFormat="1" applyBorder="1"/>
    <xf numFmtId="0" fontId="0" fillId="2" borderId="11" xfId="0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44" fontId="0" fillId="2" borderId="3" xfId="0" applyNumberFormat="1" applyFill="1" applyBorder="1"/>
    <xf numFmtId="0" fontId="0" fillId="0" borderId="14" xfId="0" applyBorder="1"/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44" fontId="0" fillId="0" borderId="16" xfId="0" applyNumberFormat="1" applyBorder="1"/>
    <xf numFmtId="0" fontId="4" fillId="2" borderId="11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10" fillId="8" borderId="13" xfId="0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10" fillId="8" borderId="12" xfId="0" applyFont="1" applyFill="1" applyBorder="1" applyAlignment="1">
      <alignment horizontal="left" vertical="center"/>
    </xf>
    <xf numFmtId="0" fontId="21" fillId="0" borderId="0" xfId="0" applyFont="1"/>
    <xf numFmtId="44" fontId="0" fillId="0" borderId="18" xfId="0" applyNumberFormat="1" applyBorder="1"/>
    <xf numFmtId="0" fontId="0" fillId="0" borderId="19" xfId="0" applyBorder="1"/>
    <xf numFmtId="0" fontId="0" fillId="7" borderId="21" xfId="0" applyFill="1" applyBorder="1"/>
    <xf numFmtId="3" fontId="22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center"/>
    </xf>
    <xf numFmtId="3" fontId="23" fillId="0" borderId="2" xfId="0" applyNumberFormat="1" applyFont="1" applyBorder="1" applyAlignment="1">
      <alignment horizontal="center"/>
    </xf>
    <xf numFmtId="44" fontId="23" fillId="0" borderId="2" xfId="0" applyNumberFormat="1" applyFont="1" applyBorder="1"/>
    <xf numFmtId="0" fontId="23" fillId="0" borderId="0" xfId="0" applyFont="1"/>
    <xf numFmtId="3" fontId="24" fillId="0" borderId="2" xfId="0" applyNumberFormat="1" applyFont="1" applyBorder="1" applyAlignment="1">
      <alignment horizontal="center"/>
    </xf>
    <xf numFmtId="0" fontId="15" fillId="9" borderId="10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49" fontId="17" fillId="7" borderId="5" xfId="0" applyNumberFormat="1" applyFont="1" applyFill="1" applyBorder="1" applyAlignment="1">
      <alignment horizontal="center" vertical="center" wrapText="1"/>
    </xf>
    <xf numFmtId="4" fontId="17" fillId="7" borderId="6" xfId="0" applyNumberFormat="1" applyFont="1" applyFill="1" applyBorder="1" applyAlignment="1">
      <alignment horizontal="center" vertical="center" wrapText="1"/>
    </xf>
    <xf numFmtId="4" fontId="17" fillId="7" borderId="7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9" borderId="2" xfId="0" applyFont="1" applyFill="1" applyBorder="1" applyAlignment="1">
      <alignment horizontal="center" vertical="center"/>
    </xf>
    <xf numFmtId="0" fontId="13" fillId="10" borderId="2" xfId="2" applyFont="1" applyFill="1" applyBorder="1" applyAlignment="1" applyProtection="1">
      <alignment horizontal="center" vertical="center"/>
      <protection locked="0"/>
    </xf>
    <xf numFmtId="0" fontId="14" fillId="10" borderId="2" xfId="2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44" fontId="7" fillId="7" borderId="17" xfId="0" applyNumberFormat="1" applyFont="1" applyFill="1" applyBorder="1" applyAlignment="1">
      <alignment horizontal="right"/>
    </xf>
    <xf numFmtId="44" fontId="7" fillId="7" borderId="8" xfId="0" applyNumberFormat="1" applyFont="1" applyFill="1" applyBorder="1" applyAlignment="1">
      <alignment horizontal="right"/>
    </xf>
    <xf numFmtId="0" fontId="9" fillId="7" borderId="6" xfId="0" applyFont="1" applyFill="1" applyBorder="1" applyAlignment="1">
      <alignment horizontal="right"/>
    </xf>
    <xf numFmtId="0" fontId="9" fillId="7" borderId="7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4" fontId="4" fillId="0" borderId="2" xfId="0" applyNumberFormat="1" applyFont="1" applyBorder="1" applyAlignment="1">
      <alignment horizontal="right"/>
    </xf>
    <xf numFmtId="44" fontId="4" fillId="0" borderId="4" xfId="0" applyNumberFormat="1" applyFont="1" applyBorder="1" applyAlignment="1">
      <alignment horizontal="right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left" vertical="center"/>
    </xf>
    <xf numFmtId="0" fontId="25" fillId="11" borderId="11" xfId="0" applyFont="1" applyFill="1" applyBorder="1" applyAlignment="1">
      <alignment horizontal="left" vertical="center"/>
    </xf>
  </cellXfs>
  <cellStyles count="3">
    <cellStyle name="Good" xfId="2" builtinId="26"/>
    <cellStyle name="Normal" xfId="0" builtinId="0"/>
    <cellStyle name="Normal 2" xfId="1" xr:uid="{104E3B37-171A-4DD9-8A7A-AD8B33825D51}"/>
  </cellStyles>
  <dxfs count="0"/>
  <tableStyles count="0" defaultTableStyle="TableStyleMedium2" defaultPivotStyle="PivotStyleLight16"/>
  <colors>
    <mruColors>
      <color rgb="FF234F7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114300</xdr:rowOff>
    </xdr:from>
    <xdr:to>
      <xdr:col>0</xdr:col>
      <xdr:colOff>593544</xdr:colOff>
      <xdr:row>2</xdr:row>
      <xdr:rowOff>428624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D133BD-4F0F-4AED-95E6-243B75F2F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76475"/>
          <a:ext cx="536394" cy="571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B793-D602-4620-820B-580EF37C2E8A}">
  <sheetPr>
    <pageSetUpPr fitToPage="1"/>
  </sheetPr>
  <dimension ref="A1:N80"/>
  <sheetViews>
    <sheetView tabSelected="1" workbookViewId="0">
      <selection activeCell="J12" sqref="J12"/>
    </sheetView>
  </sheetViews>
  <sheetFormatPr defaultRowHeight="15" x14ac:dyDescent="0.25"/>
  <cols>
    <col min="1" max="1" width="10.42578125" bestFit="1" customWidth="1"/>
    <col min="2" max="2" width="57.42578125" style="48" customWidth="1"/>
    <col min="3" max="3" width="8" style="1" customWidth="1"/>
    <col min="4" max="4" width="7.42578125" style="8" customWidth="1"/>
    <col min="5" max="6" width="20.7109375" style="2" customWidth="1"/>
  </cols>
  <sheetData>
    <row r="1" spans="1:6" s="50" customFormat="1" ht="35.25" customHeight="1" x14ac:dyDescent="0.35">
      <c r="A1" s="92" t="s">
        <v>145</v>
      </c>
      <c r="B1" s="93"/>
      <c r="C1" s="93"/>
      <c r="D1" s="93"/>
      <c r="E1" s="49"/>
      <c r="F1" s="40" t="s">
        <v>143</v>
      </c>
    </row>
    <row r="2" spans="1:6" ht="20.25" x14ac:dyDescent="0.25">
      <c r="A2" s="71"/>
      <c r="B2" s="72" t="s">
        <v>137</v>
      </c>
      <c r="C2" s="72"/>
      <c r="D2" s="72"/>
      <c r="E2" s="72" t="s">
        <v>138</v>
      </c>
      <c r="F2" s="72"/>
    </row>
    <row r="3" spans="1:6" ht="39" customHeight="1" x14ac:dyDescent="0.25">
      <c r="A3" s="71"/>
      <c r="B3" s="73" t="s">
        <v>139</v>
      </c>
      <c r="C3" s="73"/>
      <c r="D3" s="73"/>
      <c r="E3" s="74" t="s">
        <v>140</v>
      </c>
      <c r="F3" s="74"/>
    </row>
    <row r="4" spans="1:6" ht="17.25" x14ac:dyDescent="0.25">
      <c r="A4" s="62" t="s">
        <v>142</v>
      </c>
      <c r="B4" s="63"/>
      <c r="C4" s="63"/>
      <c r="D4" s="63"/>
      <c r="E4" s="63"/>
      <c r="F4" s="64"/>
    </row>
    <row r="5" spans="1:6" ht="17.25" x14ac:dyDescent="0.25">
      <c r="A5" s="65"/>
      <c r="B5" s="66"/>
      <c r="C5" s="66"/>
      <c r="D5" s="66"/>
      <c r="E5" s="66"/>
      <c r="F5" s="67"/>
    </row>
    <row r="6" spans="1:6" ht="20.100000000000001" customHeight="1" x14ac:dyDescent="0.3">
      <c r="A6" s="82" t="s">
        <v>66</v>
      </c>
      <c r="B6" s="82"/>
      <c r="C6" s="82"/>
      <c r="D6" s="82"/>
      <c r="E6" s="9"/>
      <c r="F6" s="9"/>
    </row>
    <row r="7" spans="1:6" ht="15.75" x14ac:dyDescent="0.25">
      <c r="A7" s="10" t="s">
        <v>0</v>
      </c>
      <c r="B7" s="43" t="s">
        <v>31</v>
      </c>
      <c r="C7" s="10" t="s">
        <v>32</v>
      </c>
      <c r="D7" s="11" t="s">
        <v>135</v>
      </c>
      <c r="E7" s="12" t="s">
        <v>33</v>
      </c>
      <c r="F7" s="12" t="s">
        <v>136</v>
      </c>
    </row>
    <row r="8" spans="1:6" x14ac:dyDescent="0.25">
      <c r="A8" s="13" t="s">
        <v>1</v>
      </c>
      <c r="B8" s="44" t="s">
        <v>34</v>
      </c>
      <c r="C8" s="14" t="s">
        <v>35</v>
      </c>
      <c r="D8" s="15">
        <v>1</v>
      </c>
      <c r="E8" s="16"/>
      <c r="F8" s="16">
        <f>E8*D8</f>
        <v>0</v>
      </c>
    </row>
    <row r="9" spans="1:6" x14ac:dyDescent="0.25">
      <c r="A9" s="13" t="s">
        <v>2</v>
      </c>
      <c r="B9" s="44" t="s">
        <v>36</v>
      </c>
      <c r="C9" s="14" t="s">
        <v>35</v>
      </c>
      <c r="D9" s="15">
        <v>1</v>
      </c>
      <c r="E9" s="16"/>
      <c r="F9" s="16">
        <f t="shared" ref="F9:F38" si="0">E9*D9</f>
        <v>0</v>
      </c>
    </row>
    <row r="10" spans="1:6" x14ac:dyDescent="0.25">
      <c r="A10" s="13" t="s">
        <v>3</v>
      </c>
      <c r="B10" s="44" t="s">
        <v>37</v>
      </c>
      <c r="C10" s="14" t="s">
        <v>38</v>
      </c>
      <c r="D10" s="15">
        <v>2</v>
      </c>
      <c r="E10" s="16"/>
      <c r="F10" s="16">
        <f t="shared" si="0"/>
        <v>0</v>
      </c>
    </row>
    <row r="11" spans="1:6" x14ac:dyDescent="0.25">
      <c r="A11" s="13" t="s">
        <v>4</v>
      </c>
      <c r="B11" s="44" t="s">
        <v>39</v>
      </c>
      <c r="C11" s="14" t="s">
        <v>35</v>
      </c>
      <c r="D11" s="15">
        <v>1</v>
      </c>
      <c r="E11" s="16"/>
      <c r="F11" s="16">
        <f t="shared" si="0"/>
        <v>0</v>
      </c>
    </row>
    <row r="12" spans="1:6" x14ac:dyDescent="0.25">
      <c r="A12" s="13" t="s">
        <v>5</v>
      </c>
      <c r="B12" s="44" t="s">
        <v>40</v>
      </c>
      <c r="C12" s="14" t="s">
        <v>41</v>
      </c>
      <c r="D12" s="54">
        <v>1975</v>
      </c>
      <c r="E12" s="16"/>
      <c r="F12" s="16">
        <f t="shared" si="0"/>
        <v>0</v>
      </c>
    </row>
    <row r="13" spans="1:6" x14ac:dyDescent="0.25">
      <c r="A13" s="13" t="s">
        <v>6</v>
      </c>
      <c r="B13" s="44" t="s">
        <v>42</v>
      </c>
      <c r="C13" s="14" t="s">
        <v>38</v>
      </c>
      <c r="D13" s="15">
        <v>38</v>
      </c>
      <c r="E13" s="16"/>
      <c r="F13" s="16">
        <f t="shared" si="0"/>
        <v>0</v>
      </c>
    </row>
    <row r="14" spans="1:6" x14ac:dyDescent="0.25">
      <c r="A14" s="13" t="s">
        <v>7</v>
      </c>
      <c r="B14" s="44" t="s">
        <v>43</v>
      </c>
      <c r="C14" s="14" t="s">
        <v>44</v>
      </c>
      <c r="D14" s="15">
        <v>14218</v>
      </c>
      <c r="E14" s="16"/>
      <c r="F14" s="16">
        <f t="shared" si="0"/>
        <v>0</v>
      </c>
    </row>
    <row r="15" spans="1:6" s="60" customFormat="1" x14ac:dyDescent="0.25">
      <c r="A15" s="55" t="s">
        <v>8</v>
      </c>
      <c r="B15" s="56" t="s">
        <v>130</v>
      </c>
      <c r="C15" s="57" t="s">
        <v>44</v>
      </c>
      <c r="D15" s="58">
        <v>2447</v>
      </c>
      <c r="E15" s="59"/>
      <c r="F15" s="59">
        <f t="shared" si="0"/>
        <v>0</v>
      </c>
    </row>
    <row r="16" spans="1:6" x14ac:dyDescent="0.25">
      <c r="A16" s="13" t="s">
        <v>9</v>
      </c>
      <c r="B16" s="44" t="s">
        <v>45</v>
      </c>
      <c r="C16" s="14" t="s">
        <v>46</v>
      </c>
      <c r="D16" s="15">
        <v>925</v>
      </c>
      <c r="E16" s="16"/>
      <c r="F16" s="16">
        <f t="shared" si="0"/>
        <v>0</v>
      </c>
    </row>
    <row r="17" spans="1:6" x14ac:dyDescent="0.25">
      <c r="A17" s="13" t="s">
        <v>10</v>
      </c>
      <c r="B17" s="44" t="s">
        <v>129</v>
      </c>
      <c r="C17" s="14" t="s">
        <v>44</v>
      </c>
      <c r="D17" s="54">
        <v>14275</v>
      </c>
      <c r="E17" s="16"/>
      <c r="F17" s="16">
        <f t="shared" si="0"/>
        <v>0</v>
      </c>
    </row>
    <row r="18" spans="1:6" x14ac:dyDescent="0.25">
      <c r="A18" s="13" t="s">
        <v>11</v>
      </c>
      <c r="B18" s="44" t="s">
        <v>47</v>
      </c>
      <c r="C18" s="14" t="s">
        <v>46</v>
      </c>
      <c r="D18" s="15">
        <v>231.25</v>
      </c>
      <c r="E18" s="16"/>
      <c r="F18" s="16">
        <f t="shared" si="0"/>
        <v>0</v>
      </c>
    </row>
    <row r="19" spans="1:6" x14ac:dyDescent="0.25">
      <c r="A19" s="13" t="s">
        <v>12</v>
      </c>
      <c r="B19" s="44" t="s">
        <v>131</v>
      </c>
      <c r="C19" s="14" t="s">
        <v>44</v>
      </c>
      <c r="D19" s="15">
        <v>14218</v>
      </c>
      <c r="E19" s="16"/>
      <c r="F19" s="16">
        <f t="shared" si="0"/>
        <v>0</v>
      </c>
    </row>
    <row r="20" spans="1:6" x14ac:dyDescent="0.25">
      <c r="A20" s="13" t="s">
        <v>13</v>
      </c>
      <c r="B20" s="44" t="s">
        <v>48</v>
      </c>
      <c r="C20" s="14" t="s">
        <v>44</v>
      </c>
      <c r="D20" s="15">
        <v>14275</v>
      </c>
      <c r="E20" s="16"/>
      <c r="F20" s="16">
        <f t="shared" si="0"/>
        <v>0</v>
      </c>
    </row>
    <row r="21" spans="1:6" x14ac:dyDescent="0.25">
      <c r="A21" s="13" t="s">
        <v>14</v>
      </c>
      <c r="B21" s="44" t="s">
        <v>49</v>
      </c>
      <c r="C21" s="14" t="s">
        <v>44</v>
      </c>
      <c r="D21" s="15">
        <v>1155</v>
      </c>
      <c r="E21" s="16"/>
      <c r="F21" s="16">
        <f t="shared" si="0"/>
        <v>0</v>
      </c>
    </row>
    <row r="22" spans="1:6" x14ac:dyDescent="0.25">
      <c r="A22" s="13" t="s">
        <v>15</v>
      </c>
      <c r="B22" s="44" t="s">
        <v>50</v>
      </c>
      <c r="C22" s="14" t="s">
        <v>44</v>
      </c>
      <c r="D22" s="15">
        <v>1325</v>
      </c>
      <c r="E22" s="16"/>
      <c r="F22" s="16">
        <f t="shared" si="0"/>
        <v>0</v>
      </c>
    </row>
    <row r="23" spans="1:6" x14ac:dyDescent="0.25">
      <c r="A23" s="13" t="s">
        <v>16</v>
      </c>
      <c r="B23" s="44" t="s">
        <v>51</v>
      </c>
      <c r="C23" s="14" t="s">
        <v>44</v>
      </c>
      <c r="D23" s="54">
        <v>28848</v>
      </c>
      <c r="E23" s="16"/>
      <c r="F23" s="16">
        <f t="shared" si="0"/>
        <v>0</v>
      </c>
    </row>
    <row r="24" spans="1:6" x14ac:dyDescent="0.25">
      <c r="A24" s="13" t="s">
        <v>17</v>
      </c>
      <c r="B24" s="44" t="s">
        <v>52</v>
      </c>
      <c r="C24" s="14" t="s">
        <v>44</v>
      </c>
      <c r="D24" s="15">
        <v>14275</v>
      </c>
      <c r="E24" s="16"/>
      <c r="F24" s="16">
        <f t="shared" si="0"/>
        <v>0</v>
      </c>
    </row>
    <row r="25" spans="1:6" x14ac:dyDescent="0.25">
      <c r="A25" s="13" t="s">
        <v>18</v>
      </c>
      <c r="B25" s="44" t="s">
        <v>53</v>
      </c>
      <c r="C25" s="14" t="s">
        <v>54</v>
      </c>
      <c r="D25" s="54">
        <v>1570</v>
      </c>
      <c r="E25" s="16"/>
      <c r="F25" s="16">
        <f t="shared" si="0"/>
        <v>0</v>
      </c>
    </row>
    <row r="26" spans="1:6" ht="30" x14ac:dyDescent="0.25">
      <c r="A26" s="13" t="s">
        <v>19</v>
      </c>
      <c r="B26" s="44" t="s">
        <v>144</v>
      </c>
      <c r="C26" s="14" t="s">
        <v>54</v>
      </c>
      <c r="D26" s="54">
        <v>4513</v>
      </c>
      <c r="E26" s="16"/>
      <c r="F26" s="16">
        <f t="shared" si="0"/>
        <v>0</v>
      </c>
    </row>
    <row r="27" spans="1:6" x14ac:dyDescent="0.25">
      <c r="A27" s="13" t="s">
        <v>20</v>
      </c>
      <c r="B27" s="44" t="s">
        <v>55</v>
      </c>
      <c r="C27" s="14" t="s">
        <v>35</v>
      </c>
      <c r="D27" s="15">
        <v>1</v>
      </c>
      <c r="E27" s="16"/>
      <c r="F27" s="16">
        <f t="shared" si="0"/>
        <v>0</v>
      </c>
    </row>
    <row r="28" spans="1:6" x14ac:dyDescent="0.25">
      <c r="A28" s="13" t="s">
        <v>21</v>
      </c>
      <c r="B28" s="44" t="s">
        <v>56</v>
      </c>
      <c r="C28" s="14" t="s">
        <v>35</v>
      </c>
      <c r="D28" s="15">
        <v>1</v>
      </c>
      <c r="E28" s="16"/>
      <c r="F28" s="16">
        <f t="shared" si="0"/>
        <v>0</v>
      </c>
    </row>
    <row r="29" spans="1:6" x14ac:dyDescent="0.25">
      <c r="A29" s="13" t="s">
        <v>22</v>
      </c>
      <c r="B29" s="44" t="s">
        <v>57</v>
      </c>
      <c r="C29" s="14" t="s">
        <v>41</v>
      </c>
      <c r="D29" s="15">
        <v>8316</v>
      </c>
      <c r="E29" s="16"/>
      <c r="F29" s="16">
        <f t="shared" si="0"/>
        <v>0</v>
      </c>
    </row>
    <row r="30" spans="1:6" x14ac:dyDescent="0.25">
      <c r="A30" s="13" t="s">
        <v>132</v>
      </c>
      <c r="B30" s="44" t="s">
        <v>133</v>
      </c>
      <c r="C30" s="14" t="s">
        <v>41</v>
      </c>
      <c r="D30" s="15">
        <v>72</v>
      </c>
      <c r="E30" s="16"/>
      <c r="F30" s="16">
        <f t="shared" si="0"/>
        <v>0</v>
      </c>
    </row>
    <row r="31" spans="1:6" x14ac:dyDescent="0.25">
      <c r="A31" s="13" t="s">
        <v>23</v>
      </c>
      <c r="B31" s="44" t="s">
        <v>58</v>
      </c>
      <c r="C31" s="14" t="s">
        <v>38</v>
      </c>
      <c r="D31" s="54">
        <v>20</v>
      </c>
      <c r="E31" s="16"/>
      <c r="F31" s="16">
        <f t="shared" si="0"/>
        <v>0</v>
      </c>
    </row>
    <row r="32" spans="1:6" x14ac:dyDescent="0.25">
      <c r="A32" s="13" t="s">
        <v>24</v>
      </c>
      <c r="B32" s="44" t="s">
        <v>59</v>
      </c>
      <c r="C32" s="14" t="s">
        <v>38</v>
      </c>
      <c r="D32" s="54">
        <v>18</v>
      </c>
      <c r="E32" s="16"/>
      <c r="F32" s="16">
        <f t="shared" si="0"/>
        <v>0</v>
      </c>
    </row>
    <row r="33" spans="1:7" x14ac:dyDescent="0.25">
      <c r="A33" s="13" t="s">
        <v>25</v>
      </c>
      <c r="B33" s="44" t="s">
        <v>60</v>
      </c>
      <c r="C33" s="14" t="s">
        <v>44</v>
      </c>
      <c r="D33" s="15">
        <v>19290</v>
      </c>
      <c r="E33" s="16"/>
      <c r="F33" s="16">
        <f t="shared" si="0"/>
        <v>0</v>
      </c>
    </row>
    <row r="34" spans="1:7" x14ac:dyDescent="0.25">
      <c r="A34" s="13" t="s">
        <v>26</v>
      </c>
      <c r="B34" s="44" t="s">
        <v>61</v>
      </c>
      <c r="C34" s="14" t="s">
        <v>44</v>
      </c>
      <c r="D34" s="54">
        <v>4350</v>
      </c>
      <c r="E34" s="16"/>
      <c r="F34" s="16">
        <f t="shared" si="0"/>
        <v>0</v>
      </c>
    </row>
    <row r="35" spans="1:7" x14ac:dyDescent="0.25">
      <c r="A35" s="13" t="s">
        <v>27</v>
      </c>
      <c r="B35" s="44" t="s">
        <v>62</v>
      </c>
      <c r="C35" s="14" t="s">
        <v>44</v>
      </c>
      <c r="D35" s="54">
        <v>1856</v>
      </c>
      <c r="E35" s="16"/>
      <c r="F35" s="16">
        <f t="shared" si="0"/>
        <v>0</v>
      </c>
    </row>
    <row r="36" spans="1:7" x14ac:dyDescent="0.25">
      <c r="A36" s="13" t="s">
        <v>28</v>
      </c>
      <c r="B36" s="44" t="s">
        <v>63</v>
      </c>
      <c r="C36" s="14" t="s">
        <v>41</v>
      </c>
      <c r="D36" s="15">
        <v>355</v>
      </c>
      <c r="E36" s="16"/>
      <c r="F36" s="16">
        <f t="shared" si="0"/>
        <v>0</v>
      </c>
    </row>
    <row r="37" spans="1:7" x14ac:dyDescent="0.25">
      <c r="A37" s="13" t="s">
        <v>29</v>
      </c>
      <c r="B37" s="44" t="s">
        <v>64</v>
      </c>
      <c r="C37" s="14" t="s">
        <v>46</v>
      </c>
      <c r="D37" s="15">
        <v>61</v>
      </c>
      <c r="E37" s="16"/>
      <c r="F37" s="16">
        <f t="shared" si="0"/>
        <v>0</v>
      </c>
    </row>
    <row r="38" spans="1:7" x14ac:dyDescent="0.25">
      <c r="A38" s="21" t="s">
        <v>30</v>
      </c>
      <c r="B38" s="45" t="s">
        <v>65</v>
      </c>
      <c r="C38" s="22" t="s">
        <v>41</v>
      </c>
      <c r="D38" s="23">
        <v>595</v>
      </c>
      <c r="E38" s="24"/>
      <c r="F38" s="16">
        <f t="shared" si="0"/>
        <v>0</v>
      </c>
    </row>
    <row r="39" spans="1:7" ht="20.100000000000001" customHeight="1" x14ac:dyDescent="0.25">
      <c r="A39" s="89" t="s">
        <v>67</v>
      </c>
      <c r="B39" s="90"/>
      <c r="C39" s="90"/>
      <c r="D39" s="90"/>
      <c r="E39" s="39"/>
      <c r="F39" s="25">
        <f>SUM(F8:F38)</f>
        <v>0</v>
      </c>
    </row>
    <row r="40" spans="1:7" x14ac:dyDescent="0.25">
      <c r="A40" s="26"/>
      <c r="B40" s="46"/>
      <c r="C40" s="27"/>
      <c r="D40" s="28"/>
      <c r="E40" s="29"/>
      <c r="F40" s="16"/>
    </row>
    <row r="41" spans="1:7" ht="16.5" customHeight="1" x14ac:dyDescent="0.25">
      <c r="A41" s="91" t="s">
        <v>68</v>
      </c>
      <c r="B41" s="91"/>
      <c r="C41" s="91"/>
      <c r="D41" s="91"/>
      <c r="E41" s="17"/>
      <c r="F41" s="17"/>
      <c r="G41" s="3"/>
    </row>
    <row r="42" spans="1:7" x14ac:dyDescent="0.25">
      <c r="A42" s="13" t="s">
        <v>69</v>
      </c>
      <c r="B42" s="44" t="s">
        <v>70</v>
      </c>
      <c r="C42" s="14" t="s">
        <v>38</v>
      </c>
      <c r="D42" s="15">
        <v>1</v>
      </c>
      <c r="E42" s="16"/>
      <c r="F42" s="16">
        <f>E42*D42</f>
        <v>0</v>
      </c>
    </row>
    <row r="43" spans="1:7" x14ac:dyDescent="0.25">
      <c r="A43" s="13" t="s">
        <v>69</v>
      </c>
      <c r="B43" s="44" t="s">
        <v>71</v>
      </c>
      <c r="C43" s="14" t="s">
        <v>38</v>
      </c>
      <c r="D43" s="15">
        <v>1</v>
      </c>
      <c r="E43" s="16"/>
      <c r="F43" s="16">
        <f t="shared" ref="F43:F48" si="1">E43*D43</f>
        <v>0</v>
      </c>
    </row>
    <row r="44" spans="1:7" x14ac:dyDescent="0.25">
      <c r="A44" s="13" t="s">
        <v>69</v>
      </c>
      <c r="B44" s="44" t="s">
        <v>72</v>
      </c>
      <c r="C44" s="14" t="s">
        <v>38</v>
      </c>
      <c r="D44" s="15">
        <v>1</v>
      </c>
      <c r="E44" s="16"/>
      <c r="F44" s="16">
        <f t="shared" si="1"/>
        <v>0</v>
      </c>
    </row>
    <row r="45" spans="1:7" x14ac:dyDescent="0.25">
      <c r="A45" s="13" t="s">
        <v>69</v>
      </c>
      <c r="B45" s="44" t="s">
        <v>73</v>
      </c>
      <c r="C45" s="14" t="s">
        <v>38</v>
      </c>
      <c r="D45" s="15">
        <v>1</v>
      </c>
      <c r="E45" s="16"/>
      <c r="F45" s="16">
        <f t="shared" si="1"/>
        <v>0</v>
      </c>
    </row>
    <row r="46" spans="1:7" x14ac:dyDescent="0.25">
      <c r="A46" s="13" t="s">
        <v>69</v>
      </c>
      <c r="B46" s="44" t="s">
        <v>74</v>
      </c>
      <c r="C46" s="14" t="s">
        <v>38</v>
      </c>
      <c r="D46" s="15">
        <v>1</v>
      </c>
      <c r="E46" s="16"/>
      <c r="F46" s="16">
        <f t="shared" si="1"/>
        <v>0</v>
      </c>
    </row>
    <row r="47" spans="1:7" x14ac:dyDescent="0.25">
      <c r="A47" s="13" t="s">
        <v>69</v>
      </c>
      <c r="B47" s="44" t="s">
        <v>75</v>
      </c>
      <c r="C47" s="14" t="s">
        <v>38</v>
      </c>
      <c r="D47" s="15">
        <v>1</v>
      </c>
      <c r="E47" s="16"/>
      <c r="F47" s="16">
        <f t="shared" si="1"/>
        <v>0</v>
      </c>
    </row>
    <row r="48" spans="1:7" x14ac:dyDescent="0.25">
      <c r="A48" s="21" t="s">
        <v>69</v>
      </c>
      <c r="B48" s="45" t="s">
        <v>76</v>
      </c>
      <c r="C48" s="22" t="s">
        <v>38</v>
      </c>
      <c r="D48" s="23">
        <v>1</v>
      </c>
      <c r="E48" s="24"/>
      <c r="F48" s="16">
        <f t="shared" si="1"/>
        <v>0</v>
      </c>
    </row>
    <row r="49" spans="1:6" ht="18.75" x14ac:dyDescent="0.3">
      <c r="A49" s="83" t="s">
        <v>77</v>
      </c>
      <c r="B49" s="84"/>
      <c r="C49" s="30"/>
      <c r="D49" s="31"/>
      <c r="E49" s="32"/>
      <c r="F49" s="25">
        <f>SUM(F42:F48)</f>
        <v>0</v>
      </c>
    </row>
    <row r="50" spans="1:6" x14ac:dyDescent="0.25">
      <c r="A50" s="26"/>
      <c r="B50" s="46"/>
      <c r="C50" s="27"/>
      <c r="D50" s="28"/>
      <c r="E50" s="29"/>
      <c r="F50" s="16"/>
    </row>
    <row r="51" spans="1:6" s="5" customFormat="1" ht="20.100000000000001" customHeight="1" x14ac:dyDescent="0.3">
      <c r="A51" s="82" t="s">
        <v>78</v>
      </c>
      <c r="B51" s="82"/>
      <c r="C51" s="82"/>
      <c r="D51" s="82"/>
      <c r="E51" s="18"/>
      <c r="F51" s="18"/>
    </row>
    <row r="52" spans="1:6" x14ac:dyDescent="0.25">
      <c r="A52" s="13" t="s">
        <v>79</v>
      </c>
      <c r="B52" s="44" t="s">
        <v>100</v>
      </c>
      <c r="C52" s="14" t="s">
        <v>38</v>
      </c>
      <c r="D52" s="61">
        <v>10</v>
      </c>
      <c r="E52" s="16"/>
      <c r="F52" s="16">
        <f>E52*D52</f>
        <v>0</v>
      </c>
    </row>
    <row r="53" spans="1:6" x14ac:dyDescent="0.25">
      <c r="A53" s="13" t="s">
        <v>80</v>
      </c>
      <c r="B53" s="44" t="s">
        <v>101</v>
      </c>
      <c r="C53" s="14" t="s">
        <v>102</v>
      </c>
      <c r="D53" s="15">
        <v>34</v>
      </c>
      <c r="E53" s="16"/>
      <c r="F53" s="16">
        <f t="shared" ref="F53:F72" si="2">E53*D53</f>
        <v>0</v>
      </c>
    </row>
    <row r="54" spans="1:6" x14ac:dyDescent="0.25">
      <c r="A54" s="13" t="s">
        <v>81</v>
      </c>
      <c r="B54" s="44" t="s">
        <v>103</v>
      </c>
      <c r="C54" s="14" t="s">
        <v>102</v>
      </c>
      <c r="D54" s="15">
        <v>7</v>
      </c>
      <c r="E54" s="16"/>
      <c r="F54" s="16">
        <f t="shared" si="2"/>
        <v>0</v>
      </c>
    </row>
    <row r="55" spans="1:6" x14ac:dyDescent="0.25">
      <c r="A55" s="13" t="s">
        <v>82</v>
      </c>
      <c r="B55" s="44" t="s">
        <v>104</v>
      </c>
      <c r="C55" s="14" t="s">
        <v>38</v>
      </c>
      <c r="D55" s="15">
        <v>775</v>
      </c>
      <c r="E55" s="16"/>
      <c r="F55" s="16">
        <f t="shared" si="2"/>
        <v>0</v>
      </c>
    </row>
    <row r="56" spans="1:6" ht="30" x14ac:dyDescent="0.25">
      <c r="A56" s="13" t="s">
        <v>83</v>
      </c>
      <c r="B56" s="44" t="s">
        <v>105</v>
      </c>
      <c r="C56" s="14" t="s">
        <v>41</v>
      </c>
      <c r="D56" s="15">
        <v>1086</v>
      </c>
      <c r="E56" s="16"/>
      <c r="F56" s="16">
        <f t="shared" si="2"/>
        <v>0</v>
      </c>
    </row>
    <row r="57" spans="1:6" ht="30" x14ac:dyDescent="0.25">
      <c r="A57" s="13" t="s">
        <v>84</v>
      </c>
      <c r="B57" s="44" t="s">
        <v>106</v>
      </c>
      <c r="C57" s="14" t="s">
        <v>41</v>
      </c>
      <c r="D57" s="15">
        <v>250</v>
      </c>
      <c r="E57" s="16"/>
      <c r="F57" s="16">
        <f t="shared" si="2"/>
        <v>0</v>
      </c>
    </row>
    <row r="58" spans="1:6" ht="30" x14ac:dyDescent="0.25">
      <c r="A58" s="13" t="s">
        <v>85</v>
      </c>
      <c r="B58" s="44" t="s">
        <v>107</v>
      </c>
      <c r="C58" s="14" t="s">
        <v>41</v>
      </c>
      <c r="D58" s="15">
        <v>35</v>
      </c>
      <c r="E58" s="16"/>
      <c r="F58" s="16">
        <f t="shared" si="2"/>
        <v>0</v>
      </c>
    </row>
    <row r="59" spans="1:6" x14ac:dyDescent="0.25">
      <c r="A59" s="13" t="s">
        <v>86</v>
      </c>
      <c r="B59" s="44" t="s">
        <v>108</v>
      </c>
      <c r="C59" s="14" t="s">
        <v>109</v>
      </c>
      <c r="D59" s="15">
        <v>11349</v>
      </c>
      <c r="E59" s="16"/>
      <c r="F59" s="16">
        <f t="shared" si="2"/>
        <v>0</v>
      </c>
    </row>
    <row r="60" spans="1:6" ht="30" x14ac:dyDescent="0.25">
      <c r="A60" s="13" t="s">
        <v>87</v>
      </c>
      <c r="B60" s="44" t="s">
        <v>110</v>
      </c>
      <c r="C60" s="14" t="s">
        <v>109</v>
      </c>
      <c r="D60" s="15">
        <v>70</v>
      </c>
      <c r="E60" s="16"/>
      <c r="F60" s="16">
        <f t="shared" si="2"/>
        <v>0</v>
      </c>
    </row>
    <row r="61" spans="1:6" ht="30" x14ac:dyDescent="0.25">
      <c r="A61" s="13" t="s">
        <v>88</v>
      </c>
      <c r="B61" s="44" t="s">
        <v>111</v>
      </c>
      <c r="C61" s="14" t="s">
        <v>41</v>
      </c>
      <c r="D61" s="15">
        <v>11349</v>
      </c>
      <c r="E61" s="16"/>
      <c r="F61" s="16">
        <f t="shared" si="2"/>
        <v>0</v>
      </c>
    </row>
    <row r="62" spans="1:6" ht="30" x14ac:dyDescent="0.25">
      <c r="A62" s="13" t="s">
        <v>89</v>
      </c>
      <c r="B62" s="44" t="s">
        <v>112</v>
      </c>
      <c r="C62" s="14" t="s">
        <v>41</v>
      </c>
      <c r="D62" s="61">
        <v>12867</v>
      </c>
      <c r="E62" s="16"/>
      <c r="F62" s="16">
        <f t="shared" si="2"/>
        <v>0</v>
      </c>
    </row>
    <row r="63" spans="1:6" ht="30" x14ac:dyDescent="0.25">
      <c r="A63" s="13" t="s">
        <v>90</v>
      </c>
      <c r="B63" s="44" t="s">
        <v>113</v>
      </c>
      <c r="C63" s="14" t="s">
        <v>41</v>
      </c>
      <c r="D63" s="15">
        <v>226</v>
      </c>
      <c r="E63" s="16"/>
      <c r="F63" s="16">
        <f t="shared" si="2"/>
        <v>0</v>
      </c>
    </row>
    <row r="64" spans="1:6" ht="30" x14ac:dyDescent="0.25">
      <c r="A64" s="13" t="s">
        <v>91</v>
      </c>
      <c r="B64" s="44" t="s">
        <v>114</v>
      </c>
      <c r="C64" s="14" t="s">
        <v>41</v>
      </c>
      <c r="D64" s="15">
        <v>88</v>
      </c>
      <c r="E64" s="16"/>
      <c r="F64" s="16">
        <f t="shared" si="2"/>
        <v>0</v>
      </c>
    </row>
    <row r="65" spans="1:14" ht="30" x14ac:dyDescent="0.25">
      <c r="A65" s="13" t="s">
        <v>92</v>
      </c>
      <c r="B65" s="44" t="s">
        <v>115</v>
      </c>
      <c r="C65" s="14" t="s">
        <v>109</v>
      </c>
      <c r="D65" s="15">
        <v>12366</v>
      </c>
      <c r="E65" s="16"/>
      <c r="F65" s="16">
        <f t="shared" si="2"/>
        <v>0</v>
      </c>
    </row>
    <row r="66" spans="1:14" ht="30" x14ac:dyDescent="0.25">
      <c r="A66" s="13" t="s">
        <v>93</v>
      </c>
      <c r="B66" s="44" t="s">
        <v>116</v>
      </c>
      <c r="C66" s="14" t="s">
        <v>109</v>
      </c>
      <c r="D66" s="15">
        <v>272</v>
      </c>
      <c r="E66" s="16"/>
      <c r="F66" s="16">
        <f t="shared" si="2"/>
        <v>0</v>
      </c>
    </row>
    <row r="67" spans="1:14" ht="30" x14ac:dyDescent="0.25">
      <c r="A67" s="13" t="s">
        <v>94</v>
      </c>
      <c r="B67" s="44" t="s">
        <v>117</v>
      </c>
      <c r="C67" s="14" t="s">
        <v>41</v>
      </c>
      <c r="D67" s="15">
        <v>9567</v>
      </c>
      <c r="E67" s="16"/>
      <c r="F67" s="16">
        <f t="shared" si="2"/>
        <v>0</v>
      </c>
    </row>
    <row r="68" spans="1:14" ht="30" x14ac:dyDescent="0.25">
      <c r="A68" s="13" t="s">
        <v>95</v>
      </c>
      <c r="B68" s="44" t="s">
        <v>118</v>
      </c>
      <c r="C68" s="14" t="s">
        <v>41</v>
      </c>
      <c r="D68" s="15">
        <v>260</v>
      </c>
      <c r="E68" s="16"/>
      <c r="F68" s="16">
        <f t="shared" si="2"/>
        <v>0</v>
      </c>
    </row>
    <row r="69" spans="1:14" ht="30" x14ac:dyDescent="0.25">
      <c r="A69" s="13" t="s">
        <v>96</v>
      </c>
      <c r="B69" s="44" t="s">
        <v>119</v>
      </c>
      <c r="C69" s="14" t="s">
        <v>109</v>
      </c>
      <c r="D69" s="15">
        <v>634</v>
      </c>
      <c r="E69" s="16"/>
      <c r="F69" s="16">
        <f t="shared" si="2"/>
        <v>0</v>
      </c>
    </row>
    <row r="70" spans="1:14" x14ac:dyDescent="0.25">
      <c r="A70" s="13" t="s">
        <v>97</v>
      </c>
      <c r="B70" s="44" t="s">
        <v>120</v>
      </c>
      <c r="C70" s="14" t="s">
        <v>38</v>
      </c>
      <c r="D70" s="15">
        <v>7</v>
      </c>
      <c r="E70" s="16"/>
      <c r="F70" s="16">
        <f t="shared" si="2"/>
        <v>0</v>
      </c>
    </row>
    <row r="71" spans="1:14" x14ac:dyDescent="0.25">
      <c r="A71" s="13" t="s">
        <v>98</v>
      </c>
      <c r="B71" s="44" t="s">
        <v>121</v>
      </c>
      <c r="C71" s="14" t="s">
        <v>38</v>
      </c>
      <c r="D71" s="15">
        <v>6</v>
      </c>
      <c r="E71" s="16"/>
      <c r="F71" s="16">
        <f t="shared" si="2"/>
        <v>0</v>
      </c>
    </row>
    <row r="72" spans="1:14" x14ac:dyDescent="0.25">
      <c r="A72" s="21" t="s">
        <v>99</v>
      </c>
      <c r="B72" s="45" t="s">
        <v>122</v>
      </c>
      <c r="C72" s="22" t="s">
        <v>123</v>
      </c>
      <c r="D72" s="23">
        <v>500</v>
      </c>
      <c r="E72" s="24"/>
      <c r="F72" s="16">
        <f t="shared" si="2"/>
        <v>0</v>
      </c>
    </row>
    <row r="73" spans="1:14" s="4" customFormat="1" ht="20.100000000000001" customHeight="1" x14ac:dyDescent="0.3">
      <c r="A73" s="83" t="s">
        <v>124</v>
      </c>
      <c r="B73" s="84"/>
      <c r="C73" s="37"/>
      <c r="D73" s="38"/>
      <c r="E73" s="20"/>
      <c r="F73" s="19">
        <f>SUM(F52:F72)</f>
        <v>0</v>
      </c>
      <c r="N73" s="7"/>
    </row>
    <row r="74" spans="1:14" ht="15.75" thickBot="1" x14ac:dyDescent="0.3">
      <c r="A74" s="33"/>
      <c r="B74" s="47"/>
      <c r="C74" s="34"/>
      <c r="D74" s="35"/>
      <c r="E74" s="36"/>
      <c r="F74" s="51"/>
    </row>
    <row r="75" spans="1:14" ht="18.75" x14ac:dyDescent="0.3">
      <c r="A75" s="52"/>
      <c r="B75" s="75" t="s">
        <v>125</v>
      </c>
      <c r="C75" s="76"/>
      <c r="D75" s="76"/>
      <c r="E75" s="76"/>
      <c r="F75" s="77"/>
      <c r="G75" s="6"/>
    </row>
    <row r="76" spans="1:14" ht="18.75" x14ac:dyDescent="0.3">
      <c r="A76" s="52"/>
      <c r="B76" s="86" t="s">
        <v>126</v>
      </c>
      <c r="C76" s="86"/>
      <c r="D76" s="86"/>
      <c r="E76" s="87">
        <f>F39</f>
        <v>0</v>
      </c>
      <c r="F76" s="87"/>
      <c r="G76" s="6"/>
    </row>
    <row r="77" spans="1:14" ht="18.75" x14ac:dyDescent="0.3">
      <c r="A77" s="52"/>
      <c r="B77" s="86" t="s">
        <v>127</v>
      </c>
      <c r="C77" s="86"/>
      <c r="D77" s="86"/>
      <c r="E77" s="87">
        <f>F49</f>
        <v>0</v>
      </c>
      <c r="F77" s="87"/>
    </row>
    <row r="78" spans="1:14" ht="19.5" thickBot="1" x14ac:dyDescent="0.35">
      <c r="A78" s="52"/>
      <c r="B78" s="85" t="s">
        <v>128</v>
      </c>
      <c r="C78" s="85"/>
      <c r="D78" s="85"/>
      <c r="E78" s="88">
        <f>F73</f>
        <v>0</v>
      </c>
      <c r="F78" s="88"/>
    </row>
    <row r="79" spans="1:14" ht="24" thickBot="1" x14ac:dyDescent="0.4">
      <c r="A79" s="53"/>
      <c r="B79" s="80" t="s">
        <v>134</v>
      </c>
      <c r="C79" s="80"/>
      <c r="D79" s="81"/>
      <c r="E79" s="78">
        <f>SUM(E76:F78)</f>
        <v>0</v>
      </c>
      <c r="F79" s="79"/>
    </row>
    <row r="80" spans="1:14" s="42" customFormat="1" ht="17.25" customHeight="1" thickBot="1" x14ac:dyDescent="0.55000000000000004">
      <c r="A80" s="68" t="s">
        <v>141</v>
      </c>
      <c r="B80" s="69"/>
      <c r="C80" s="69"/>
      <c r="D80" s="69"/>
      <c r="E80" s="69"/>
      <c r="F80" s="70"/>
      <c r="G80" s="41"/>
      <c r="K80" s="41"/>
    </row>
  </sheetData>
  <sheetProtection algorithmName="SHA-512" hashValue="/DsMbaiYfuywV4sy8U5OlFG1USCBmw+KMMiPnJqoLUfm55BSA7hi+HOLwvDSaIthQFbX413imXcLQPb7khkIEg==" saltValue="/WJjCaEiSeoLJwpF46TrjQ==" spinCount="100000" sheet="1" objects="1" scenarios="1"/>
  <protectedRanges>
    <protectedRange password="CCDB" sqref="A3" name="Range1"/>
    <protectedRange password="CCDB" sqref="B3:F3" name="Range1_1"/>
  </protectedRanges>
  <mergeCells count="24">
    <mergeCell ref="B76:D76"/>
    <mergeCell ref="E76:F76"/>
    <mergeCell ref="E77:F77"/>
    <mergeCell ref="E78:F78"/>
    <mergeCell ref="A6:D6"/>
    <mergeCell ref="A39:D39"/>
    <mergeCell ref="A41:D41"/>
    <mergeCell ref="A49:B49"/>
    <mergeCell ref="A4:F4"/>
    <mergeCell ref="A5:F5"/>
    <mergeCell ref="A80:F80"/>
    <mergeCell ref="A1:D1"/>
    <mergeCell ref="A2:A3"/>
    <mergeCell ref="B2:D2"/>
    <mergeCell ref="E2:F2"/>
    <mergeCell ref="B3:D3"/>
    <mergeCell ref="E3:F3"/>
    <mergeCell ref="B75:F75"/>
    <mergeCell ref="E79:F79"/>
    <mergeCell ref="B79:D79"/>
    <mergeCell ref="A51:D51"/>
    <mergeCell ref="A73:B73"/>
    <mergeCell ref="B78:D78"/>
    <mergeCell ref="B77:D77"/>
  </mergeCells>
  <printOptions horizontalCentered="1"/>
  <pageMargins left="0.7" right="0.7" top="0.75" bottom="0.75" header="0.3" footer="0.3"/>
  <pageSetup scale="7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Constable</dc:creator>
  <cp:lastModifiedBy>Eileen M. Marquez</cp:lastModifiedBy>
  <cp:lastPrinted>2025-03-12T18:29:23Z</cp:lastPrinted>
  <dcterms:created xsi:type="dcterms:W3CDTF">2025-02-19T16:08:29Z</dcterms:created>
  <dcterms:modified xsi:type="dcterms:W3CDTF">2025-03-25T18:10:09Z</dcterms:modified>
</cp:coreProperties>
</file>